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'Лист1'!$A$1:$K$29</definedName>
  </definedNames>
  <calcPr fullCalcOnLoad="1"/>
</workbook>
</file>

<file path=xl/sharedStrings.xml><?xml version="1.0" encoding="utf-8"?>
<sst xmlns="http://schemas.openxmlformats.org/spreadsheetml/2006/main" count="76" uniqueCount="65">
  <si>
    <t>№</t>
  </si>
  <si>
    <t>Мероприятия</t>
  </si>
  <si>
    <t>Контрольные показатели</t>
  </si>
  <si>
    <t>Лешуконская СОШ</t>
  </si>
  <si>
    <t>Усть-Чуласская ОШ</t>
  </si>
  <si>
    <t>Устьвашская СОШ</t>
  </si>
  <si>
    <t>Юромская ОШ</t>
  </si>
  <si>
    <t>Вожгорская СОШ</t>
  </si>
  <si>
    <t>Койнасская СОШ</t>
  </si>
  <si>
    <t>Ценогорская ООШ</t>
  </si>
  <si>
    <t>Приобретение оборудования</t>
  </si>
  <si>
    <t>Контракты на закупку необходимых материальных запасов</t>
  </si>
  <si>
    <t>акты приема-передачи</t>
  </si>
  <si>
    <t>Муниципальные контракты</t>
  </si>
  <si>
    <t>Контракты на установку входных дверей (в т.ч. приобретение)</t>
  </si>
  <si>
    <t>Контракты на установку окон (в т.ч. приобретение)</t>
  </si>
  <si>
    <t>Текущий ремонт с целью подготовки помещений для установки оборудования МБОУ "Устьвашская СОШ", "Койнасская СОШ", "Вожгорская СОШ", "Ценогорская ООШ"</t>
  </si>
  <si>
    <t>ИТОГО:</t>
  </si>
  <si>
    <t xml:space="preserve">Приобретение транспортных средств для перевозки обучающихся МБОУ </t>
  </si>
  <si>
    <t>Повышение квалификации, профессиональная переподготовка руководителей общеобразовательных учреждений и учителей.</t>
  </si>
  <si>
    <t>1.1</t>
  </si>
  <si>
    <t>1.2</t>
  </si>
  <si>
    <t>2</t>
  </si>
  <si>
    <t>Приобретение учебно-лабораторного  оборудования  муниципальным бюджетным общеобразовательным учреждениям</t>
  </si>
  <si>
    <t xml:space="preserve">Приобретение оборудования  для школьных столовых МБОУ </t>
  </si>
  <si>
    <t>Приобретение транспортных средств для перевозки обучающихся.</t>
  </si>
  <si>
    <t>Развитие школьной инфраструктуры.</t>
  </si>
  <si>
    <t>4</t>
  </si>
  <si>
    <t>4.1</t>
  </si>
  <si>
    <t>Проведение текущего ремонта по устранению трещин, деформаций и механических повреждений, замена составного стеклополотна на цельное в МБОУ</t>
  </si>
  <si>
    <t>4.2</t>
  </si>
  <si>
    <t>Оборудование туалетов и внутренней канализации в МБОУ «Койнасская СОШ», «Вожгорская СОШ», «Лешуконская СОШ», «Устьвашская СОШ», «Ценогорская ООШ»</t>
  </si>
  <si>
    <t>4.3</t>
  </si>
  <si>
    <t>Обеспечение зданий холодным и горячим водоснабжением в МБОУ (закупка и установка водонагревателей, титанов)</t>
  </si>
  <si>
    <t>4.4</t>
  </si>
  <si>
    <t>Осуществление мер, направленных на энергосбережение в системе общего образования.</t>
  </si>
  <si>
    <t>7.1</t>
  </si>
  <si>
    <t xml:space="preserve">Подготовка конкурсной документации для заключения муниципального контракта на проведение энергоаудита в МБОУ </t>
  </si>
  <si>
    <t>7.2</t>
  </si>
  <si>
    <t>7.3</t>
  </si>
  <si>
    <t>Приобретение материалов для утепления полов и потолков деревянных зданий и проведение работ в МБОУ «Койнасская СОШ», «Вожгорская СОШ»,  «Устьвашская СОШ», «Ценогорская ООШ»</t>
  </si>
  <si>
    <t>7.4</t>
  </si>
  <si>
    <t>Замена входных дверей для МБОУ «Койнасская СОШ», «Вожгорская СОШ»,  «Устьвашская СОШ», «Ценогорская ООШ»</t>
  </si>
  <si>
    <t>7.5</t>
  </si>
  <si>
    <t>8</t>
  </si>
  <si>
    <t>Проведение капитальных ремонтов и реконструкций общеобразовательных учреждений</t>
  </si>
  <si>
    <t>8.1</t>
  </si>
  <si>
    <t>Ремонт цокольного перекрытия в МБОУ «Вожгорская СОШ»</t>
  </si>
  <si>
    <t>8.2</t>
  </si>
  <si>
    <t>Ремонт штукатурки, утепление, герметизация швов, окраска стен в МБОУ «Вожгорская СОШ»</t>
  </si>
  <si>
    <t>8.3</t>
  </si>
  <si>
    <t>Проведение работ по ремонту крыши  с заменой кровли в МБОУ «Вожгорская СОШ», «Койнасская СОШ»</t>
  </si>
  <si>
    <t>8.4</t>
  </si>
  <si>
    <t>Проведение ремонта системы отопления в МБОУ «Вожгорская СОШ», «Ценогорская ООШ»</t>
  </si>
  <si>
    <t>Реализация проекта модернизации системы общего образования в 2012 г в МО "Лешуконский муниципальный район"</t>
  </si>
  <si>
    <t>Приобретение и установка тепло и водосчетчиков</t>
  </si>
  <si>
    <t>Фин.изменен (тыс. руб.)</t>
  </si>
  <si>
    <t>Замена окон для МБОУ «Устьвашская СОШ» (12 окон)</t>
  </si>
  <si>
    <t>6</t>
  </si>
  <si>
    <t>Модернизация образовательных учреждений</t>
  </si>
  <si>
    <t>6.1</t>
  </si>
  <si>
    <t>Приобретение электронных ресурсов</t>
  </si>
  <si>
    <t>3.</t>
  </si>
  <si>
    <t>Пополнение фондов школьных библиотек</t>
  </si>
  <si>
    <t>59,777 - централиз.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</si>
</sst>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  <numFmt numFmtId="185" formatCode="#,##0.00_р_."/>
    <numFmt numFmtId="186" formatCode="#,##0.000_р_."/>
    <numFmt numFmtId="187" formatCode="0.000"/>
  </numFmts>
  <fonts count="45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Arial"/>
      <family val="0"/>
    </font>
    <font>
      <b/>
      <sz val="12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0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33" borderId="11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8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0" fillId="0" borderId="0" xfId="0" applyFill="1" applyAlignment="1">
      <alignment wrapText="1"/>
    </xf>
    <xf numFmtId="187" fontId="0" fillId="0" borderId="0" xfId="0" applyNumberFormat="1" applyFill="1" applyAlignment="1">
      <alignment/>
    </xf>
    <xf numFmtId="0" fontId="8" fillId="0" borderId="12" xfId="0" applyFont="1" applyFill="1" applyBorder="1" applyAlignment="1">
      <alignment vertical="justify" wrapText="1"/>
    </xf>
    <xf numFmtId="0" fontId="3" fillId="0" borderId="12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wrapText="1"/>
    </xf>
    <xf numFmtId="186" fontId="5" fillId="0" borderId="12" xfId="0" applyNumberFormat="1" applyFont="1" applyFill="1" applyBorder="1" applyAlignment="1">
      <alignment horizontal="center" vertical="center" wrapText="1"/>
    </xf>
    <xf numFmtId="186" fontId="3" fillId="0" borderId="1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vertical="justify" wrapText="1"/>
    </xf>
    <xf numFmtId="0" fontId="2" fillId="0" borderId="12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horizontal="center" vertical="top" wrapText="1"/>
    </xf>
    <xf numFmtId="186" fontId="2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186" fontId="9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top" wrapText="1"/>
    </xf>
    <xf numFmtId="185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/>
    </xf>
    <xf numFmtId="187" fontId="0" fillId="0" borderId="0" xfId="0" applyNumberFormat="1" applyFill="1" applyAlignment="1">
      <alignment wrapText="1"/>
    </xf>
    <xf numFmtId="0" fontId="2" fillId="0" borderId="12" xfId="0" applyFont="1" applyFill="1" applyBorder="1" applyAlignment="1">
      <alignment vertical="top" wrapText="1"/>
    </xf>
    <xf numFmtId="185" fontId="0" fillId="0" borderId="0" xfId="0" applyNumberFormat="1" applyFill="1" applyAlignment="1">
      <alignment wrapText="1"/>
    </xf>
    <xf numFmtId="0" fontId="3" fillId="0" borderId="12" xfId="0" applyFont="1" applyFill="1" applyBorder="1" applyAlignment="1">
      <alignment vertical="top" wrapText="1"/>
    </xf>
    <xf numFmtId="186" fontId="4" fillId="0" borderId="12" xfId="0" applyNumberFormat="1" applyFon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vertical="justify" wrapText="1"/>
    </xf>
    <xf numFmtId="0" fontId="3" fillId="0" borderId="12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186" fontId="2" fillId="34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186" fontId="2" fillId="0" borderId="12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wrapText="1"/>
    </xf>
    <xf numFmtId="186" fontId="2" fillId="34" borderId="14" xfId="0" applyNumberFormat="1" applyFont="1" applyFill="1" applyBorder="1" applyAlignment="1">
      <alignment horizontal="center" vertical="center" wrapText="1"/>
    </xf>
    <xf numFmtId="186" fontId="2" fillId="34" borderId="15" xfId="0" applyNumberFormat="1" applyFont="1" applyFill="1" applyBorder="1" applyAlignment="1">
      <alignment horizontal="center" vertical="center" wrapText="1"/>
    </xf>
    <xf numFmtId="186" fontId="2" fillId="15" borderId="12" xfId="0" applyNumberFormat="1" applyFont="1" applyFill="1" applyBorder="1" applyAlignment="1">
      <alignment horizontal="center" vertical="center" wrapText="1"/>
    </xf>
    <xf numFmtId="186" fontId="9" fillId="15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view="pageBreakPreview" zoomScale="85" zoomScaleNormal="75" zoomScaleSheetLayoutView="85" zoomScalePageLayoutView="0" workbookViewId="0" topLeftCell="A10">
      <selection activeCell="E6" sqref="E6"/>
    </sheetView>
  </sheetViews>
  <sheetFormatPr defaultColWidth="9.140625" defaultRowHeight="12.75"/>
  <cols>
    <col min="1" max="1" width="4.8515625" style="4" customWidth="1"/>
    <col min="2" max="2" width="39.00390625" style="4" customWidth="1"/>
    <col min="3" max="3" width="16.57421875" style="4" customWidth="1"/>
    <col min="4" max="4" width="11.7109375" style="4" customWidth="1"/>
    <col min="5" max="6" width="10.28125" style="4" bestFit="1" customWidth="1"/>
    <col min="7" max="7" width="13.28125" style="4" customWidth="1"/>
    <col min="8" max="8" width="12.140625" style="4" customWidth="1"/>
    <col min="9" max="9" width="15.57421875" style="4" customWidth="1"/>
    <col min="10" max="10" width="12.00390625" style="4" customWidth="1"/>
    <col min="11" max="11" width="14.7109375" style="4" customWidth="1"/>
    <col min="12" max="12" width="11.421875" style="4" customWidth="1"/>
    <col min="13" max="13" width="9.140625" style="4" customWidth="1"/>
    <col min="14" max="14" width="12.8515625" style="4" customWidth="1"/>
    <col min="15" max="16384" width="9.140625" style="4" customWidth="1"/>
  </cols>
  <sheetData>
    <row r="1" spans="1:11" ht="40.5" customHeight="1">
      <c r="A1" s="34" t="s">
        <v>54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4" ht="47.25">
      <c r="A2" s="5" t="s">
        <v>0</v>
      </c>
      <c r="B2" s="6" t="s">
        <v>1</v>
      </c>
      <c r="C2" s="6" t="s">
        <v>2</v>
      </c>
      <c r="D2" s="6" t="s">
        <v>56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7"/>
      <c r="N2" s="8"/>
    </row>
    <row r="3" spans="1:14" ht="15.75">
      <c r="A3" s="9">
        <v>1</v>
      </c>
      <c r="B3" s="10" t="s">
        <v>10</v>
      </c>
      <c r="C3" s="11"/>
      <c r="D3" s="12">
        <f aca="true" t="shared" si="0" ref="D3:D22">SUM(E3:K3)</f>
        <v>1090.5</v>
      </c>
      <c r="E3" s="13">
        <f>SUM(E4:E5)</f>
        <v>50</v>
      </c>
      <c r="F3" s="13">
        <f aca="true" t="shared" si="1" ref="F3:K3">SUM(F4:F5)</f>
        <v>50</v>
      </c>
      <c r="G3" s="13">
        <f t="shared" si="1"/>
        <v>150</v>
      </c>
      <c r="H3" s="13">
        <f t="shared" si="1"/>
        <v>50</v>
      </c>
      <c r="I3" s="13">
        <f t="shared" si="1"/>
        <v>345.25</v>
      </c>
      <c r="J3" s="13">
        <f t="shared" si="1"/>
        <v>345.25</v>
      </c>
      <c r="K3" s="13">
        <f t="shared" si="1"/>
        <v>100</v>
      </c>
      <c r="L3" s="7"/>
      <c r="N3" s="8"/>
    </row>
    <row r="4" spans="1:14" ht="65.25" customHeight="1">
      <c r="A4" s="14" t="s">
        <v>20</v>
      </c>
      <c r="B4" s="15" t="s">
        <v>23</v>
      </c>
      <c r="C4" s="16" t="s">
        <v>11</v>
      </c>
      <c r="D4" s="12">
        <f t="shared" si="0"/>
        <v>390.5</v>
      </c>
      <c r="E4" s="17">
        <v>0</v>
      </c>
      <c r="F4" s="17">
        <v>0</v>
      </c>
      <c r="G4" s="17">
        <v>0</v>
      </c>
      <c r="H4" s="17">
        <v>0</v>
      </c>
      <c r="I4" s="39">
        <v>195.25</v>
      </c>
      <c r="J4" s="39">
        <v>195.25</v>
      </c>
      <c r="K4" s="17">
        <v>0</v>
      </c>
      <c r="L4" s="7"/>
      <c r="N4" s="8"/>
    </row>
    <row r="5" spans="1:14" ht="63" customHeight="1">
      <c r="A5" s="14" t="s">
        <v>21</v>
      </c>
      <c r="B5" s="15" t="s">
        <v>24</v>
      </c>
      <c r="C5" s="16" t="s">
        <v>11</v>
      </c>
      <c r="D5" s="12">
        <f t="shared" si="0"/>
        <v>700</v>
      </c>
      <c r="E5" s="17">
        <v>50</v>
      </c>
      <c r="F5" s="17">
        <v>50</v>
      </c>
      <c r="G5" s="17">
        <v>150</v>
      </c>
      <c r="H5" s="17">
        <v>50</v>
      </c>
      <c r="I5" s="17">
        <v>150</v>
      </c>
      <c r="J5" s="17">
        <v>150</v>
      </c>
      <c r="K5" s="17">
        <v>100</v>
      </c>
      <c r="L5" s="18"/>
      <c r="N5" s="8"/>
    </row>
    <row r="6" spans="1:14" ht="36" customHeight="1">
      <c r="A6" s="14" t="s">
        <v>22</v>
      </c>
      <c r="B6" s="10" t="s">
        <v>25</v>
      </c>
      <c r="C6" s="16"/>
      <c r="D6" s="12">
        <f t="shared" si="0"/>
        <v>1423.5</v>
      </c>
      <c r="E6" s="19">
        <f>E7</f>
        <v>0</v>
      </c>
      <c r="F6" s="19">
        <f>F7</f>
        <v>0</v>
      </c>
      <c r="G6" s="19">
        <f>G7</f>
        <v>0</v>
      </c>
      <c r="H6" s="19">
        <f>H7</f>
        <v>0</v>
      </c>
      <c r="I6" s="19">
        <v>711.75</v>
      </c>
      <c r="J6" s="19">
        <v>711.75</v>
      </c>
      <c r="K6" s="19">
        <f>K7</f>
        <v>0</v>
      </c>
      <c r="L6" s="7"/>
      <c r="N6" s="8"/>
    </row>
    <row r="7" spans="1:14" ht="36" customHeight="1">
      <c r="A7" s="14"/>
      <c r="B7" s="15" t="s">
        <v>18</v>
      </c>
      <c r="C7" s="16" t="s">
        <v>12</v>
      </c>
      <c r="D7" s="12">
        <f>SUM(E7:K7)</f>
        <v>1423.5</v>
      </c>
      <c r="E7" s="17">
        <v>0</v>
      </c>
      <c r="F7" s="17">
        <v>0</v>
      </c>
      <c r="G7" s="17">
        <v>0</v>
      </c>
      <c r="H7" s="17">
        <v>0</v>
      </c>
      <c r="I7" s="40">
        <v>711.75</v>
      </c>
      <c r="J7" s="40">
        <v>711.75</v>
      </c>
      <c r="K7" s="17">
        <v>0</v>
      </c>
      <c r="L7" s="7"/>
      <c r="N7" s="8"/>
    </row>
    <row r="8" spans="1:14" ht="36" customHeight="1">
      <c r="A8" s="14" t="s">
        <v>62</v>
      </c>
      <c r="B8" s="10" t="s">
        <v>63</v>
      </c>
      <c r="C8" s="16"/>
      <c r="D8" s="12">
        <f t="shared" si="0"/>
        <v>22.599999999999998</v>
      </c>
      <c r="E8" s="19">
        <v>9.8</v>
      </c>
      <c r="F8" s="19">
        <v>0</v>
      </c>
      <c r="G8" s="19">
        <v>0</v>
      </c>
      <c r="H8" s="19">
        <v>0</v>
      </c>
      <c r="I8" s="19">
        <v>6.6</v>
      </c>
      <c r="J8" s="19">
        <v>6.2</v>
      </c>
      <c r="K8" s="19">
        <v>0</v>
      </c>
      <c r="L8" s="7"/>
      <c r="N8" s="8"/>
    </row>
    <row r="9" spans="1:14" ht="34.5" customHeight="1">
      <c r="A9" s="14" t="s">
        <v>27</v>
      </c>
      <c r="B9" s="10" t="s">
        <v>26</v>
      </c>
      <c r="C9" s="20"/>
      <c r="D9" s="12">
        <f t="shared" si="0"/>
        <v>1075.04</v>
      </c>
      <c r="E9" s="13">
        <f aca="true" t="shared" si="2" ref="E9:K9">SUM(E10:E13)</f>
        <v>141.5</v>
      </c>
      <c r="F9" s="13">
        <f t="shared" si="2"/>
        <v>109</v>
      </c>
      <c r="G9" s="13">
        <f t="shared" si="2"/>
        <v>163.54</v>
      </c>
      <c r="H9" s="13">
        <f t="shared" si="2"/>
        <v>109</v>
      </c>
      <c r="I9" s="13">
        <f t="shared" si="2"/>
        <v>199</v>
      </c>
      <c r="J9" s="13">
        <f t="shared" si="2"/>
        <v>199</v>
      </c>
      <c r="K9" s="13">
        <f t="shared" si="2"/>
        <v>154</v>
      </c>
      <c r="L9" s="7"/>
      <c r="N9" s="8"/>
    </row>
    <row r="10" spans="1:14" ht="67.5" customHeight="1">
      <c r="A10" s="14" t="s">
        <v>28</v>
      </c>
      <c r="B10" s="15" t="s">
        <v>29</v>
      </c>
      <c r="C10" s="16" t="s">
        <v>11</v>
      </c>
      <c r="D10" s="12">
        <f t="shared" si="0"/>
        <v>500</v>
      </c>
      <c r="E10" s="17">
        <v>80</v>
      </c>
      <c r="F10" s="17">
        <v>50</v>
      </c>
      <c r="G10" s="17">
        <v>80</v>
      </c>
      <c r="H10" s="17">
        <v>50</v>
      </c>
      <c r="I10" s="17">
        <v>80</v>
      </c>
      <c r="J10" s="17">
        <v>80</v>
      </c>
      <c r="K10" s="17">
        <v>80</v>
      </c>
      <c r="L10" s="21"/>
      <c r="M10" s="22"/>
      <c r="N10" s="8"/>
    </row>
    <row r="11" spans="1:14" ht="65.25" customHeight="1">
      <c r="A11" s="14" t="s">
        <v>30</v>
      </c>
      <c r="B11" s="15" t="s">
        <v>31</v>
      </c>
      <c r="C11" s="16" t="s">
        <v>11</v>
      </c>
      <c r="D11" s="12">
        <f t="shared" si="0"/>
        <v>250</v>
      </c>
      <c r="E11" s="17">
        <v>10</v>
      </c>
      <c r="F11" s="17">
        <v>15</v>
      </c>
      <c r="G11" s="17">
        <v>30</v>
      </c>
      <c r="H11" s="17">
        <v>15</v>
      </c>
      <c r="I11" s="17">
        <v>75</v>
      </c>
      <c r="J11" s="17">
        <v>75</v>
      </c>
      <c r="K11" s="17">
        <v>30</v>
      </c>
      <c r="L11" s="36"/>
      <c r="M11" s="22"/>
      <c r="N11" s="8"/>
    </row>
    <row r="12" spans="1:14" ht="64.5" customHeight="1">
      <c r="A12" s="14" t="s">
        <v>32</v>
      </c>
      <c r="B12" s="15" t="s">
        <v>33</v>
      </c>
      <c r="C12" s="16" t="s">
        <v>11</v>
      </c>
      <c r="D12" s="12">
        <f t="shared" si="0"/>
        <v>225.04</v>
      </c>
      <c r="E12" s="17">
        <v>37.5</v>
      </c>
      <c r="F12" s="17">
        <v>30</v>
      </c>
      <c r="G12" s="17">
        <v>37.54</v>
      </c>
      <c r="H12" s="17">
        <v>30</v>
      </c>
      <c r="I12" s="17">
        <v>30</v>
      </c>
      <c r="J12" s="17">
        <v>30</v>
      </c>
      <c r="K12" s="17">
        <v>30</v>
      </c>
      <c r="L12" s="36"/>
      <c r="M12" s="22"/>
      <c r="N12" s="8"/>
    </row>
    <row r="13" spans="1:14" ht="95.25" customHeight="1">
      <c r="A13" s="14" t="s">
        <v>34</v>
      </c>
      <c r="B13" s="15" t="s">
        <v>16</v>
      </c>
      <c r="C13" s="16" t="s">
        <v>11</v>
      </c>
      <c r="D13" s="12">
        <f t="shared" si="0"/>
        <v>100</v>
      </c>
      <c r="E13" s="17">
        <v>14</v>
      </c>
      <c r="F13" s="17">
        <v>14</v>
      </c>
      <c r="G13" s="17">
        <v>16</v>
      </c>
      <c r="H13" s="17">
        <v>14</v>
      </c>
      <c r="I13" s="17">
        <v>14</v>
      </c>
      <c r="J13" s="17">
        <v>14</v>
      </c>
      <c r="K13" s="17">
        <v>14</v>
      </c>
      <c r="L13" s="36"/>
      <c r="N13" s="8"/>
    </row>
    <row r="14" spans="1:14" ht="66.75" customHeight="1">
      <c r="A14" s="14">
        <v>5</v>
      </c>
      <c r="B14" s="10" t="s">
        <v>19</v>
      </c>
      <c r="C14" s="20"/>
      <c r="D14" s="12">
        <f t="shared" si="0"/>
        <v>85.5</v>
      </c>
      <c r="E14" s="13">
        <v>17.1</v>
      </c>
      <c r="F14" s="13">
        <v>0</v>
      </c>
      <c r="G14" s="13">
        <v>17.1</v>
      </c>
      <c r="H14" s="13">
        <v>0</v>
      </c>
      <c r="I14" s="13">
        <v>17.1</v>
      </c>
      <c r="J14" s="13">
        <v>17.1</v>
      </c>
      <c r="K14" s="13">
        <v>17.1</v>
      </c>
      <c r="L14" s="7"/>
      <c r="N14" s="8"/>
    </row>
    <row r="15" spans="1:14" ht="41.25" customHeight="1">
      <c r="A15" s="14" t="s">
        <v>58</v>
      </c>
      <c r="B15" s="10" t="s">
        <v>59</v>
      </c>
      <c r="C15" s="20"/>
      <c r="D15" s="12">
        <f t="shared" si="0"/>
        <v>51.123000000000005</v>
      </c>
      <c r="E15" s="13">
        <v>25.623</v>
      </c>
      <c r="F15" s="13">
        <v>0</v>
      </c>
      <c r="G15" s="13">
        <v>25.5</v>
      </c>
      <c r="H15" s="13">
        <v>0</v>
      </c>
      <c r="I15" s="13">
        <v>0</v>
      </c>
      <c r="J15" s="13">
        <v>0</v>
      </c>
      <c r="K15" s="13">
        <v>0</v>
      </c>
      <c r="L15" s="7"/>
      <c r="N15" s="8"/>
    </row>
    <row r="16" spans="1:14" ht="39.75" customHeight="1">
      <c r="A16" s="14" t="s">
        <v>60</v>
      </c>
      <c r="B16" s="15" t="s">
        <v>61</v>
      </c>
      <c r="C16" s="20"/>
      <c r="D16" s="12">
        <v>51.123</v>
      </c>
      <c r="E16" s="17">
        <v>25.623</v>
      </c>
      <c r="F16" s="17">
        <v>0</v>
      </c>
      <c r="G16" s="17">
        <v>25.5</v>
      </c>
      <c r="H16" s="17">
        <v>0</v>
      </c>
      <c r="I16" s="17">
        <v>0</v>
      </c>
      <c r="J16" s="17">
        <v>0</v>
      </c>
      <c r="K16" s="17">
        <v>0</v>
      </c>
      <c r="L16" s="7"/>
      <c r="N16" s="8"/>
    </row>
    <row r="17" spans="1:14" ht="53.25" customHeight="1">
      <c r="A17" s="14">
        <v>7</v>
      </c>
      <c r="B17" s="10" t="s">
        <v>35</v>
      </c>
      <c r="C17" s="20"/>
      <c r="D17" s="12">
        <f t="shared" si="0"/>
        <v>3324.1</v>
      </c>
      <c r="E17" s="13">
        <f>SUM(E18:E22)</f>
        <v>45</v>
      </c>
      <c r="F17" s="13">
        <f aca="true" t="shared" si="3" ref="F17:K17">SUM(F18:F22)</f>
        <v>110</v>
      </c>
      <c r="G17" s="13">
        <f t="shared" si="3"/>
        <v>860</v>
      </c>
      <c r="H17" s="13">
        <f t="shared" si="3"/>
        <v>40</v>
      </c>
      <c r="I17" s="13">
        <f t="shared" si="3"/>
        <v>975</v>
      </c>
      <c r="J17" s="13">
        <f t="shared" si="3"/>
        <v>934.6</v>
      </c>
      <c r="K17" s="13">
        <f t="shared" si="3"/>
        <v>359.5</v>
      </c>
      <c r="L17" s="7"/>
      <c r="N17" s="8"/>
    </row>
    <row r="18" spans="1:14" ht="66" customHeight="1">
      <c r="A18" s="14" t="s">
        <v>36</v>
      </c>
      <c r="B18" s="15" t="s">
        <v>37</v>
      </c>
      <c r="C18" s="16" t="s">
        <v>13</v>
      </c>
      <c r="D18" s="12">
        <f>SUM(E18:K18)</f>
        <v>348.5</v>
      </c>
      <c r="E18" s="35">
        <v>45</v>
      </c>
      <c r="F18" s="35"/>
      <c r="G18" s="35">
        <v>80</v>
      </c>
      <c r="H18" s="35"/>
      <c r="I18" s="17">
        <v>100</v>
      </c>
      <c r="J18" s="17">
        <v>74</v>
      </c>
      <c r="K18" s="17">
        <v>49.5</v>
      </c>
      <c r="L18" s="23"/>
      <c r="N18" s="8"/>
    </row>
    <row r="19" spans="1:14" ht="50.25" customHeight="1">
      <c r="A19" s="14" t="s">
        <v>38</v>
      </c>
      <c r="B19" s="15" t="s">
        <v>55</v>
      </c>
      <c r="C19" s="16" t="s">
        <v>11</v>
      </c>
      <c r="D19" s="12">
        <f t="shared" si="0"/>
        <v>200</v>
      </c>
      <c r="E19" s="17">
        <v>0</v>
      </c>
      <c r="F19" s="17">
        <v>40</v>
      </c>
      <c r="G19" s="17">
        <v>0</v>
      </c>
      <c r="H19" s="17">
        <v>40</v>
      </c>
      <c r="I19" s="17">
        <v>40</v>
      </c>
      <c r="J19" s="17">
        <v>40</v>
      </c>
      <c r="K19" s="17">
        <v>40</v>
      </c>
      <c r="L19" s="18"/>
      <c r="N19" s="8"/>
    </row>
    <row r="20" spans="1:14" ht="95.25" customHeight="1">
      <c r="A20" s="14" t="s">
        <v>39</v>
      </c>
      <c r="B20" s="24" t="s">
        <v>40</v>
      </c>
      <c r="C20" s="16" t="s">
        <v>11</v>
      </c>
      <c r="D20" s="12">
        <f t="shared" si="0"/>
        <v>1411</v>
      </c>
      <c r="E20" s="17">
        <v>0</v>
      </c>
      <c r="F20" s="17">
        <v>0</v>
      </c>
      <c r="G20" s="17">
        <v>61</v>
      </c>
      <c r="H20" s="17">
        <v>0</v>
      </c>
      <c r="I20" s="33">
        <v>625</v>
      </c>
      <c r="J20" s="33">
        <v>625</v>
      </c>
      <c r="K20" s="33">
        <v>100</v>
      </c>
      <c r="L20" s="25"/>
      <c r="N20" s="8"/>
    </row>
    <row r="21" spans="1:14" ht="51.75" customHeight="1">
      <c r="A21" s="14" t="s">
        <v>41</v>
      </c>
      <c r="B21" s="24" t="s">
        <v>42</v>
      </c>
      <c r="C21" s="16" t="s">
        <v>14</v>
      </c>
      <c r="D21" s="12">
        <f t="shared" si="0"/>
        <v>865.6</v>
      </c>
      <c r="E21" s="17">
        <v>0</v>
      </c>
      <c r="F21" s="17">
        <v>70</v>
      </c>
      <c r="G21" s="37">
        <v>220</v>
      </c>
      <c r="H21" s="38"/>
      <c r="I21" s="33">
        <v>210</v>
      </c>
      <c r="J21" s="33">
        <v>195.6</v>
      </c>
      <c r="K21" s="33">
        <v>170</v>
      </c>
      <c r="L21" s="7"/>
      <c r="N21" s="8"/>
    </row>
    <row r="22" spans="1:14" ht="36.75" customHeight="1">
      <c r="A22" s="14" t="s">
        <v>43</v>
      </c>
      <c r="B22" s="24" t="s">
        <v>57</v>
      </c>
      <c r="C22" s="16" t="s">
        <v>15</v>
      </c>
      <c r="D22" s="12">
        <f t="shared" si="0"/>
        <v>499</v>
      </c>
      <c r="E22" s="17">
        <v>0</v>
      </c>
      <c r="F22" s="17">
        <v>0</v>
      </c>
      <c r="G22" s="37">
        <v>499</v>
      </c>
      <c r="H22" s="38"/>
      <c r="I22" s="17">
        <v>0</v>
      </c>
      <c r="J22" s="17">
        <v>0</v>
      </c>
      <c r="K22" s="17">
        <v>0</v>
      </c>
      <c r="L22" s="7"/>
      <c r="N22" s="8"/>
    </row>
    <row r="23" spans="1:14" ht="46.5" customHeight="1">
      <c r="A23" s="14" t="s">
        <v>44</v>
      </c>
      <c r="B23" s="26" t="s">
        <v>45</v>
      </c>
      <c r="C23" s="20"/>
      <c r="D23" s="12">
        <f>SUM(E23:K23)</f>
        <v>2001.8600000000001</v>
      </c>
      <c r="E23" s="13">
        <f aca="true" t="shared" si="4" ref="E23:K23">E24+E25+E26+E27</f>
        <v>0</v>
      </c>
      <c r="F23" s="13">
        <f t="shared" si="4"/>
        <v>0</v>
      </c>
      <c r="G23" s="13">
        <f t="shared" si="4"/>
        <v>0</v>
      </c>
      <c r="H23" s="13">
        <f t="shared" si="4"/>
        <v>0</v>
      </c>
      <c r="I23" s="13">
        <f t="shared" si="4"/>
        <v>1302.8600000000001</v>
      </c>
      <c r="J23" s="13">
        <f t="shared" si="4"/>
        <v>499</v>
      </c>
      <c r="K23" s="13">
        <f t="shared" si="4"/>
        <v>200</v>
      </c>
      <c r="L23" s="7"/>
      <c r="N23" s="8"/>
    </row>
    <row r="24" spans="1:14" ht="62.25" customHeight="1">
      <c r="A24" s="14" t="s">
        <v>46</v>
      </c>
      <c r="B24" s="24" t="s">
        <v>47</v>
      </c>
      <c r="C24" s="16" t="s">
        <v>11</v>
      </c>
      <c r="D24" s="27">
        <f>SUM(E24:K24)</f>
        <v>499</v>
      </c>
      <c r="E24" s="17">
        <v>0</v>
      </c>
      <c r="F24" s="17">
        <v>0</v>
      </c>
      <c r="G24" s="17">
        <v>0</v>
      </c>
      <c r="H24" s="17">
        <v>0</v>
      </c>
      <c r="I24" s="33">
        <v>499</v>
      </c>
      <c r="J24" s="17">
        <v>0</v>
      </c>
      <c r="K24" s="17">
        <v>0</v>
      </c>
      <c r="L24" s="7"/>
      <c r="N24" s="8"/>
    </row>
    <row r="25" spans="1:14" ht="63" customHeight="1">
      <c r="A25" s="14" t="s">
        <v>48</v>
      </c>
      <c r="B25" s="24" t="s">
        <v>49</v>
      </c>
      <c r="C25" s="16" t="s">
        <v>11</v>
      </c>
      <c r="D25" s="27">
        <f>SUM(E25:K25)</f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7"/>
      <c r="N25" s="8"/>
    </row>
    <row r="26" spans="1:14" ht="62.25" customHeight="1">
      <c r="A26" s="14" t="s">
        <v>50</v>
      </c>
      <c r="B26" s="24" t="s">
        <v>51</v>
      </c>
      <c r="C26" s="16" t="s">
        <v>11</v>
      </c>
      <c r="D26" s="27">
        <f>SUM(E26:K26)</f>
        <v>998</v>
      </c>
      <c r="E26" s="17">
        <v>0</v>
      </c>
      <c r="F26" s="17">
        <v>0</v>
      </c>
      <c r="G26" s="17">
        <v>0</v>
      </c>
      <c r="H26" s="17">
        <v>0</v>
      </c>
      <c r="I26" s="33">
        <v>499</v>
      </c>
      <c r="J26" s="33">
        <v>499</v>
      </c>
      <c r="K26" s="17">
        <v>0</v>
      </c>
      <c r="L26" s="7"/>
      <c r="N26" s="8"/>
    </row>
    <row r="27" spans="1:14" ht="61.5" customHeight="1">
      <c r="A27" s="14" t="s">
        <v>52</v>
      </c>
      <c r="B27" s="24" t="s">
        <v>53</v>
      </c>
      <c r="C27" s="16" t="s">
        <v>11</v>
      </c>
      <c r="D27" s="27">
        <f>SUM(E27:K27)</f>
        <v>504.86</v>
      </c>
      <c r="E27" s="17">
        <v>0</v>
      </c>
      <c r="F27" s="17">
        <v>0</v>
      </c>
      <c r="G27" s="17">
        <v>0</v>
      </c>
      <c r="H27" s="17">
        <v>0</v>
      </c>
      <c r="I27" s="33">
        <v>304.86</v>
      </c>
      <c r="J27" s="17">
        <v>0</v>
      </c>
      <c r="K27" s="33">
        <v>200</v>
      </c>
      <c r="L27" s="7"/>
      <c r="N27" s="8"/>
    </row>
    <row r="28" spans="1:12" ht="15.75">
      <c r="A28" s="28"/>
      <c r="B28" s="29" t="s">
        <v>17</v>
      </c>
      <c r="C28" s="11"/>
      <c r="D28" s="12">
        <f>SUM(D3+D6+D8+D9+D14+D15+D17+D23)</f>
        <v>9074.223</v>
      </c>
      <c r="E28" s="13">
        <f>SUM(E3+E6+E9+E14+E17+E23+E8+E15)</f>
        <v>289.02299999999997</v>
      </c>
      <c r="F28" s="13">
        <f>SUM(F3+F6+F9+F14+F17+F23+F15+F8)</f>
        <v>269</v>
      </c>
      <c r="G28" s="13">
        <f>SUM(G3+G6+G9+G14+G17+G23+G8+G15)</f>
        <v>1216.1399999999999</v>
      </c>
      <c r="H28" s="13">
        <f>SUM(H3+H6+H9+H14+H17+H23+H8+H15)</f>
        <v>199</v>
      </c>
      <c r="I28" s="13">
        <f>SUM(I3+I6+I9+I14+I17+I23+I8+I15)</f>
        <v>3557.56</v>
      </c>
      <c r="J28" s="13">
        <f>SUM(J3+J6+J9+J14+J17+J23+J8+J15)</f>
        <v>2712.8999999999996</v>
      </c>
      <c r="K28" s="13">
        <f>SUM(K3+K6+K9+K14+K17+K23+K8+K15)</f>
        <v>830.6</v>
      </c>
      <c r="L28" s="7"/>
    </row>
    <row r="29" spans="1:12" ht="15.75">
      <c r="A29" s="7"/>
      <c r="B29" s="30"/>
      <c r="C29" s="30"/>
      <c r="D29" s="31"/>
      <c r="E29" s="31"/>
      <c r="F29" s="31"/>
      <c r="G29" s="31"/>
      <c r="H29" s="31"/>
      <c r="I29" s="31"/>
      <c r="J29" s="31"/>
      <c r="K29" s="31"/>
      <c r="L29" s="7"/>
    </row>
    <row r="30" spans="1:12" ht="45">
      <c r="A30" s="7"/>
      <c r="B30" s="7"/>
      <c r="C30" s="7"/>
      <c r="D30" s="32" t="s">
        <v>64</v>
      </c>
      <c r="E30" s="32"/>
      <c r="F30" s="32"/>
      <c r="G30" s="32"/>
      <c r="H30" s="32"/>
      <c r="I30" s="32"/>
      <c r="J30" s="32"/>
      <c r="K30" s="32"/>
      <c r="L30" s="7"/>
    </row>
    <row r="31" spans="1:12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2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</sheetData>
  <sheetProtection/>
  <mergeCells count="6">
    <mergeCell ref="A1:K1"/>
    <mergeCell ref="E18:F18"/>
    <mergeCell ref="G18:H18"/>
    <mergeCell ref="L11:L13"/>
    <mergeCell ref="G21:H21"/>
    <mergeCell ref="G22:H22"/>
  </mergeCells>
  <printOptions/>
  <pageMargins left="0.75" right="0.39" top="1" bottom="1" header="0.5" footer="0.5"/>
  <pageSetup horizontalDpi="600" verticalDpi="600" orientation="portrait" paperSize="9" scale="47" r:id="rId1"/>
  <colBreaks count="1" manualBreakCount="1">
    <brk id="11" max="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2:C18"/>
  <sheetViews>
    <sheetView zoomScalePageLayoutView="0" workbookViewId="0" topLeftCell="A1">
      <selection activeCell="C2" sqref="C2:C18"/>
    </sheetView>
  </sheetViews>
  <sheetFormatPr defaultColWidth="9.140625" defaultRowHeight="12.75"/>
  <sheetData>
    <row r="1" ht="13.5" thickBot="1"/>
    <row r="2" ht="15.75" thickBot="1">
      <c r="C2" s="1">
        <v>4</v>
      </c>
    </row>
    <row r="3" ht="15.75" thickBot="1">
      <c r="C3" s="2">
        <v>2</v>
      </c>
    </row>
    <row r="4" ht="15.75" thickBot="1">
      <c r="C4" s="2">
        <v>3</v>
      </c>
    </row>
    <row r="5" ht="15.75" thickBot="1">
      <c r="C5" s="2">
        <v>3</v>
      </c>
    </row>
    <row r="6" ht="15.75" thickBot="1">
      <c r="C6" s="2">
        <v>5</v>
      </c>
    </row>
    <row r="7" ht="15.75" thickBot="1">
      <c r="C7" s="2">
        <v>1</v>
      </c>
    </row>
    <row r="8" ht="15.75" thickBot="1">
      <c r="C8" s="2">
        <v>9</v>
      </c>
    </row>
    <row r="9" ht="15.75" thickBot="1">
      <c r="C9" s="2">
        <v>9</v>
      </c>
    </row>
    <row r="10" ht="15.75" thickBot="1">
      <c r="C10" s="2">
        <v>4</v>
      </c>
    </row>
    <row r="11" ht="15.75" thickBot="1">
      <c r="C11" s="3">
        <v>2</v>
      </c>
    </row>
    <row r="12" ht="15.75" thickBot="1">
      <c r="C12" s="2">
        <v>10</v>
      </c>
    </row>
    <row r="13" ht="15.75" thickBot="1">
      <c r="C13" s="2">
        <v>8</v>
      </c>
    </row>
    <row r="14" ht="15.75" thickBot="1">
      <c r="C14" s="2">
        <v>5</v>
      </c>
    </row>
    <row r="15" ht="15.75" thickBot="1">
      <c r="C15" s="2">
        <v>9</v>
      </c>
    </row>
    <row r="16" ht="15.75" thickBot="1">
      <c r="C16" s="2">
        <v>13</v>
      </c>
    </row>
    <row r="17" ht="15.75" thickBot="1">
      <c r="C17" s="2">
        <v>2</v>
      </c>
    </row>
    <row r="18" ht="15.75" thickBot="1">
      <c r="C18" s="2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2012-06-13T09:31:03Z</cp:lastPrinted>
  <dcterms:created xsi:type="dcterms:W3CDTF">1996-10-08T23:32:33Z</dcterms:created>
  <dcterms:modified xsi:type="dcterms:W3CDTF">2012-06-18T05:49:59Z</dcterms:modified>
  <cp:category/>
  <cp:version/>
  <cp:contentType/>
  <cp:contentStatus/>
</cp:coreProperties>
</file>